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estimado de capital" sheetId="1" r:id="rId1"/>
    <sheet name="Datos" sheetId="2" r:id="rId2"/>
    <sheet name="Variables" sheetId="3" state="veryHidden" r:id="rId3"/>
  </sheets>
  <definedNames>
    <definedName name="_Example">'Variables'!$B$1</definedName>
    <definedName name="_Look">'Variables'!$B$4</definedName>
    <definedName name="_Order1" hidden="1">0</definedName>
    <definedName name="_Series">'Variables'!$B$3</definedName>
    <definedName name="_Shading">'Variables'!$B$2</definedName>
    <definedName name="_xlnm.Print_Area" localSheetId="0">'estimado de capital'!$B$2:$G$42</definedName>
    <definedName name="DATA_01">'estimado de capital'!$B$3:$B$4</definedName>
    <definedName name="DATA_02">'estimado de capital'!$C$10:$C$23</definedName>
    <definedName name="DATA_03">'estimado de capital'!$G$10:$G$23</definedName>
    <definedName name="DATA_04">'estimado de capital'!$D$28:$D$37</definedName>
    <definedName name="DATA_05">'estimado de capital'!$G$28:$G$37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TemplatePrintArea">'estimado de capital'!$B$2:$G$41</definedName>
  </definedNames>
  <calcPr fullCalcOnLoad="1"/>
</workbook>
</file>

<file path=xl/sharedStrings.xml><?xml version="1.0" encoding="utf-8"?>
<sst xmlns="http://schemas.openxmlformats.org/spreadsheetml/2006/main" count="49" uniqueCount="47">
  <si>
    <t>Total</t>
  </si>
  <si>
    <t xml:space="preserve">     Subtotal</t>
  </si>
  <si>
    <t>_Example</t>
  </si>
  <si>
    <t>_Shading</t>
  </si>
  <si>
    <t>_Series</t>
  </si>
  <si>
    <t>_Look</t>
  </si>
  <si>
    <t>[Nombre de la empresa]</t>
  </si>
  <si>
    <t>[Fecha]</t>
  </si>
  <si>
    <t>Gastos</t>
  </si>
  <si>
    <t>Mensuales</t>
  </si>
  <si>
    <t>Efectivo necesario</t>
  </si>
  <si>
    <t>Para empezar</t>
  </si>
  <si>
    <t>% del</t>
  </si>
  <si>
    <t>Fuente de estimación</t>
  </si>
  <si>
    <t>Costos Fijos mensuales</t>
  </si>
  <si>
    <t>Salario del dueño o gerente</t>
  </si>
  <si>
    <t>Otros salarios y sueldos</t>
  </si>
  <si>
    <t>Renta</t>
  </si>
  <si>
    <t>Publicidad</t>
  </si>
  <si>
    <t>Gastos de envios</t>
  </si>
  <si>
    <t>Suministros</t>
  </si>
  <si>
    <t>Teléfono</t>
  </si>
  <si>
    <t>Otros utilitarios</t>
  </si>
  <si>
    <t>Seguros</t>
  </si>
  <si>
    <t>Impuestos</t>
  </si>
  <si>
    <t>Intereses</t>
  </si>
  <si>
    <t>Mantenimiento</t>
  </si>
  <si>
    <t>Asesorias Legales y/o Profesionales</t>
  </si>
  <si>
    <t>Micelaneos</t>
  </si>
  <si>
    <t>Costos únicos de arranque</t>
  </si>
  <si>
    <t>Equipo</t>
  </si>
  <si>
    <t>Decoración y remodelación</t>
  </si>
  <si>
    <t>Cargos de instalación</t>
  </si>
  <si>
    <t>Inventario Inicial</t>
  </si>
  <si>
    <t>Depositos iniciales</t>
  </si>
  <si>
    <t>Licencias y Permisos</t>
  </si>
  <si>
    <t>Publicidad y Promoción de Apertura</t>
  </si>
  <si>
    <t>Efectivo</t>
  </si>
  <si>
    <t>Otros</t>
  </si>
  <si>
    <t>Capital total estimado de arranque</t>
  </si>
  <si>
    <t>César A. Betancourt A.</t>
  </si>
  <si>
    <t>www.betasoftmx.com</t>
  </si>
  <si>
    <t>Capital Estimado de Arranque</t>
  </si>
  <si>
    <t>Betasoft, Soluciones Inteligentes</t>
  </si>
  <si>
    <t>César Antonio Betancourt Alvarez</t>
  </si>
  <si>
    <t xml:space="preserve">www.betasoftmx.com </t>
  </si>
  <si>
    <t>betasoftmx@betasoftmx.com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</si>
</sst>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;0.00;0.00"/>
    <numFmt numFmtId="175" formatCode="_(* #,##0.000_);_(* \(#,##0.000\);_(* &quot;-&quot;??_);_(@_)"/>
    <numFmt numFmtId="176" formatCode="0.0%"/>
    <numFmt numFmtId="177" formatCode="#,##0.0"/>
    <numFmt numFmtId="178" formatCode="dd\-mmm\-yy_)"/>
    <numFmt numFmtId="179" formatCode="0_)"/>
    <numFmt numFmtId="180" formatCode="mm/dd/yy_)"/>
    <numFmt numFmtId="181" formatCode="mm/dd/yy"/>
    <numFmt numFmtId="182" formatCode="0_);[Red]\(0\)"/>
    <numFmt numFmtId="183" formatCode="mmmm\ d\,\ yyyy"/>
    <numFmt numFmtId="184" formatCode="mmm\ d\,\ yyyy"/>
  </numFmts>
  <fonts count="1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6"/>
      <color indexed="18"/>
      <name val="Arial Black"/>
      <family val="2"/>
    </font>
    <font>
      <b/>
      <sz val="14"/>
      <color indexed="20"/>
      <name val="Arial Black"/>
      <family val="2"/>
    </font>
    <font>
      <b/>
      <sz val="10"/>
      <color indexed="20"/>
      <name val="Arial"/>
      <family val="2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22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3">
    <xf numFmtId="3" fontId="0" fillId="0" borderId="0" xfId="0" applyAlignment="1">
      <alignment/>
    </xf>
    <xf numFmtId="3" fontId="0" fillId="0" borderId="0" xfId="0" applyAlignment="1" applyProtection="1">
      <alignment/>
      <protection/>
    </xf>
    <xf numFmtId="3" fontId="5" fillId="0" borderId="0" xfId="0" applyFont="1" applyFill="1" applyAlignment="1" applyProtection="1">
      <alignment horizontal="left"/>
      <protection locked="0"/>
    </xf>
    <xf numFmtId="184" fontId="7" fillId="0" borderId="0" xfId="0" applyNumberFormat="1" applyFont="1" applyFill="1" applyAlignment="1" applyProtection="1">
      <alignment horizontal="left"/>
      <protection locked="0"/>
    </xf>
    <xf numFmtId="3" fontId="0" fillId="0" borderId="0" xfId="0" applyFont="1" applyFill="1" applyAlignment="1" applyProtection="1">
      <alignment/>
      <protection/>
    </xf>
    <xf numFmtId="3" fontId="0" fillId="0" borderId="0" xfId="0" applyFont="1" applyFill="1" applyAlignment="1" applyProtection="1">
      <alignment horizontal="right"/>
      <protection/>
    </xf>
    <xf numFmtId="3" fontId="6" fillId="0" borderId="0" xfId="0" applyFont="1" applyFill="1" applyAlignment="1" applyProtection="1">
      <alignment/>
      <protection/>
    </xf>
    <xf numFmtId="3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" fontId="0" fillId="0" borderId="0" xfId="0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/>
    </xf>
    <xf numFmtId="3" fontId="0" fillId="0" borderId="0" xfId="0" applyFont="1" applyFill="1" applyAlignment="1" applyProtection="1">
      <alignment horizontal="centerContinuous"/>
      <protection/>
    </xf>
    <xf numFmtId="3" fontId="0" fillId="0" borderId="0" xfId="0" applyFont="1" applyFill="1" applyAlignment="1" applyProtection="1">
      <alignment/>
      <protection/>
    </xf>
    <xf numFmtId="3" fontId="0" fillId="0" borderId="0" xfId="0" applyFont="1" applyFill="1" applyAlignment="1" applyProtection="1">
      <alignment horizontal="centerContinuous"/>
      <protection/>
    </xf>
    <xf numFmtId="3" fontId="0" fillId="0" borderId="0" xfId="0" applyFont="1" applyFill="1" applyAlignment="1" applyProtection="1">
      <alignment/>
      <protection/>
    </xf>
    <xf numFmtId="3" fontId="8" fillId="2" borderId="0" xfId="0" applyFont="1" applyFill="1" applyBorder="1" applyAlignment="1" applyProtection="1">
      <alignment horizontal="right"/>
      <protection/>
    </xf>
    <xf numFmtId="3" fontId="8" fillId="2" borderId="0" xfId="0" applyFont="1" applyFill="1" applyBorder="1" applyAlignment="1" applyProtection="1">
      <alignment/>
      <protection/>
    </xf>
    <xf numFmtId="3" fontId="8" fillId="2" borderId="0" xfId="0" applyFont="1" applyFill="1" applyBorder="1" applyAlignment="1" applyProtection="1">
      <alignment horizontal="left"/>
      <protection/>
    </xf>
    <xf numFmtId="165" fontId="0" fillId="0" borderId="1" xfId="0" applyNumberFormat="1" applyFont="1" applyFill="1" applyBorder="1" applyAlignment="1" applyProtection="1">
      <alignment/>
      <protection locked="0"/>
    </xf>
    <xf numFmtId="3" fontId="0" fillId="0" borderId="1" xfId="0" applyFont="1" applyFill="1" applyBorder="1" applyAlignment="1" applyProtection="1">
      <alignment/>
      <protection locked="0"/>
    </xf>
    <xf numFmtId="38" fontId="0" fillId="0" borderId="1" xfId="0" applyNumberFormat="1" applyFont="1" applyFill="1" applyBorder="1" applyAlignment="1" applyProtection="1">
      <alignment/>
      <protection locked="0"/>
    </xf>
    <xf numFmtId="176" fontId="0" fillId="0" borderId="2" xfId="0" applyNumberFormat="1" applyFont="1" applyFill="1" applyBorder="1" applyAlignment="1" applyProtection="1">
      <alignment/>
      <protection/>
    </xf>
    <xf numFmtId="3" fontId="0" fillId="0" borderId="3" xfId="0" applyFont="1" applyFill="1" applyBorder="1" applyAlignment="1" applyProtection="1">
      <alignment/>
      <protection/>
    </xf>
    <xf numFmtId="3" fontId="0" fillId="0" borderId="4" xfId="0" applyFont="1" applyFill="1" applyBorder="1" applyAlignment="1" applyProtection="1">
      <alignment/>
      <protection/>
    </xf>
    <xf numFmtId="165" fontId="0" fillId="3" borderId="1" xfId="0" applyNumberFormat="1" applyFont="1" applyFill="1" applyBorder="1" applyAlignment="1" applyProtection="1">
      <alignment/>
      <protection/>
    </xf>
    <xf numFmtId="176" fontId="0" fillId="3" borderId="1" xfId="0" applyNumberFormat="1" applyFont="1" applyFill="1" applyBorder="1" applyAlignment="1" applyProtection="1">
      <alignment/>
      <protection/>
    </xf>
    <xf numFmtId="38" fontId="0" fillId="3" borderId="1" xfId="0" applyNumberFormat="1" applyFont="1" applyFill="1" applyBorder="1" applyAlignment="1" applyProtection="1">
      <alignment/>
      <protection/>
    </xf>
    <xf numFmtId="3" fontId="0" fillId="0" borderId="5" xfId="0" applyFont="1" applyFill="1" applyBorder="1" applyAlignment="1" applyProtection="1">
      <alignment/>
      <protection/>
    </xf>
    <xf numFmtId="176" fontId="0" fillId="0" borderId="6" xfId="0" applyNumberFormat="1" applyFont="1" applyFill="1" applyBorder="1" applyAlignment="1" applyProtection="1">
      <alignment/>
      <protection/>
    </xf>
    <xf numFmtId="164" fontId="0" fillId="3" borderId="7" xfId="0" applyNumberFormat="1" applyFont="1" applyFill="1" applyBorder="1" applyAlignment="1" applyProtection="1">
      <alignment/>
      <protection/>
    </xf>
    <xf numFmtId="176" fontId="0" fillId="3" borderId="7" xfId="0" applyNumberFormat="1" applyFont="1" applyFill="1" applyBorder="1" applyAlignment="1" applyProtection="1">
      <alignment/>
      <protection/>
    </xf>
    <xf numFmtId="164" fontId="1" fillId="3" borderId="7" xfId="0" applyNumberFormat="1" applyFont="1" applyFill="1" applyBorder="1" applyAlignment="1" applyProtection="1">
      <alignment/>
      <protection/>
    </xf>
    <xf numFmtId="9" fontId="0" fillId="3" borderId="7" xfId="0" applyNumberFormat="1" applyFont="1" applyFill="1" applyBorder="1" applyAlignment="1" applyProtection="1">
      <alignment/>
      <protection/>
    </xf>
    <xf numFmtId="3" fontId="4" fillId="0" borderId="8" xfId="0" applyFont="1" applyFill="1" applyBorder="1" applyAlignment="1" applyProtection="1">
      <alignment horizontal="centerContinuous"/>
      <protection/>
    </xf>
    <xf numFmtId="3" fontId="0" fillId="0" borderId="8" xfId="0" applyFont="1" applyFill="1" applyBorder="1" applyAlignment="1" applyProtection="1">
      <alignment horizontal="centerContinuous"/>
      <protection/>
    </xf>
    <xf numFmtId="3" fontId="9" fillId="0" borderId="0" xfId="0" applyFont="1" applyAlignment="1" applyProtection="1">
      <alignment/>
      <protection/>
    </xf>
    <xf numFmtId="3" fontId="10" fillId="0" borderId="0" xfId="17" applyAlignment="1" applyProtection="1">
      <alignment/>
      <protection/>
    </xf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4" borderId="0" xfId="0" applyFont="1" applyFill="1" applyAlignment="1">
      <alignment/>
    </xf>
    <xf numFmtId="0" fontId="14" fillId="4" borderId="0" xfId="17" applyFont="1" applyFill="1" applyAlignment="1">
      <alignment/>
    </xf>
  </cellXfs>
  <cellStyles count="8">
    <cellStyle name="Normal" xfId="0"/>
    <cellStyle name="Date" xfId="15"/>
    <cellStyle name="Fixed" xfId="16"/>
    <cellStyle name="Hyperlink" xfId="17"/>
    <cellStyle name="Comma" xfId="18"/>
    <cellStyle name="Currency" xfId="19"/>
    <cellStyle name="Percent" xfId="20"/>
    <cellStyle name="Tex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asoftmx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asoftmx.com/" TargetMode="External" /><Relationship Id="rId2" Type="http://schemas.openxmlformats.org/officeDocument/2006/relationships/hyperlink" Target="mailto:betasoftmx@betasoftmx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workbookViewId="0" topLeftCell="A1">
      <selection activeCell="C3" sqref="C3"/>
    </sheetView>
  </sheetViews>
  <sheetFormatPr defaultColWidth="11.421875" defaultRowHeight="12.75"/>
  <cols>
    <col min="1" max="1" width="1.7109375" style="1" customWidth="1"/>
    <col min="2" max="2" width="35.8515625" style="1" customWidth="1"/>
    <col min="3" max="3" width="18.00390625" style="1" customWidth="1"/>
    <col min="4" max="4" width="18.7109375" style="1" customWidth="1"/>
    <col min="5" max="5" width="19.421875" style="1" customWidth="1"/>
    <col min="6" max="6" width="6.7109375" style="1" customWidth="1"/>
    <col min="7" max="7" width="23.7109375" style="1" customWidth="1"/>
    <col min="8" max="8" width="4.7109375" style="1" customWidth="1"/>
    <col min="9" max="16384" width="9.140625" style="1" customWidth="1"/>
  </cols>
  <sheetData>
    <row r="1" spans="1:7" ht="6" customHeight="1">
      <c r="A1" s="7"/>
      <c r="B1" s="7"/>
      <c r="C1" s="7"/>
      <c r="D1" s="7"/>
      <c r="E1" s="7"/>
      <c r="F1" s="7"/>
      <c r="G1" s="7"/>
    </row>
    <row r="2" spans="1:7" ht="41.25">
      <c r="A2" s="7"/>
      <c r="B2" s="34" t="s">
        <v>42</v>
      </c>
      <c r="C2" s="35"/>
      <c r="D2" s="35"/>
      <c r="E2" s="35"/>
      <c r="F2" s="35"/>
      <c r="G2" s="35"/>
    </row>
    <row r="3" spans="1:7" ht="22.5">
      <c r="A3" s="7"/>
      <c r="B3" s="2" t="s">
        <v>6</v>
      </c>
      <c r="C3" s="12"/>
      <c r="D3" s="12"/>
      <c r="E3" s="12"/>
      <c r="F3" s="12"/>
      <c r="G3" s="12"/>
    </row>
    <row r="4" spans="1:7" ht="15.75">
      <c r="A4" s="13"/>
      <c r="B4" s="3" t="s">
        <v>7</v>
      </c>
      <c r="C4" s="14"/>
      <c r="D4" s="14"/>
      <c r="E4" s="14"/>
      <c r="F4" s="14"/>
      <c r="G4" s="14"/>
    </row>
    <row r="5" spans="1:7" ht="13.5" customHeight="1">
      <c r="A5" s="15"/>
      <c r="B5" s="4"/>
      <c r="C5" s="5"/>
      <c r="D5" s="5"/>
      <c r="E5" s="4"/>
      <c r="F5" s="4"/>
      <c r="G5" s="4"/>
    </row>
    <row r="6" spans="1:7" ht="13.5" customHeight="1">
      <c r="A6" s="7"/>
      <c r="B6" s="4"/>
      <c r="C6" s="5"/>
      <c r="D6" s="5"/>
      <c r="E6" s="4"/>
      <c r="F6" s="4"/>
      <c r="G6" s="4"/>
    </row>
    <row r="7" spans="1:7" ht="13.5" customHeight="1">
      <c r="A7" s="7"/>
      <c r="B7" s="4"/>
      <c r="C7" s="16" t="s">
        <v>8</v>
      </c>
      <c r="D7" s="16" t="s">
        <v>10</v>
      </c>
      <c r="E7" s="16" t="s">
        <v>12</v>
      </c>
      <c r="F7" s="17"/>
      <c r="G7" s="17"/>
    </row>
    <row r="8" spans="1:7" ht="13.5" customHeight="1">
      <c r="A8" s="7"/>
      <c r="B8" s="4"/>
      <c r="C8" s="16" t="s">
        <v>9</v>
      </c>
      <c r="D8" s="16" t="s">
        <v>11</v>
      </c>
      <c r="E8" s="16" t="s">
        <v>0</v>
      </c>
      <c r="F8" s="17"/>
      <c r="G8" s="18" t="s">
        <v>13</v>
      </c>
    </row>
    <row r="9" spans="1:7" ht="13.5" customHeight="1">
      <c r="A9" s="7"/>
      <c r="B9" s="6" t="s">
        <v>14</v>
      </c>
      <c r="C9" s="24"/>
      <c r="D9" s="24"/>
      <c r="E9" s="24"/>
      <c r="F9" s="23"/>
      <c r="G9" s="24"/>
    </row>
    <row r="10" spans="1:7" ht="13.5" customHeight="1">
      <c r="A10" s="7"/>
      <c r="B10" s="7" t="s">
        <v>15</v>
      </c>
      <c r="C10" s="19"/>
      <c r="D10" s="25">
        <f>IF(C10,+C10*2,"")</f>
      </c>
      <c r="E10" s="26">
        <f aca="true" t="shared" si="0" ref="E10:E16">IF(AND(SUM($D$41),C10&gt;0),D10/$D$41,"")</f>
      </c>
      <c r="F10" s="22"/>
      <c r="G10" s="20"/>
    </row>
    <row r="11" spans="1:7" ht="13.5" customHeight="1">
      <c r="A11" s="7"/>
      <c r="B11" s="7" t="s">
        <v>16</v>
      </c>
      <c r="C11" s="21"/>
      <c r="D11" s="27">
        <f aca="true" t="shared" si="1" ref="D11:D17">IF(C11,+C11*3,"")</f>
      </c>
      <c r="E11" s="26">
        <f t="shared" si="0"/>
      </c>
      <c r="F11" s="22"/>
      <c r="G11" s="20"/>
    </row>
    <row r="12" spans="1:7" ht="13.5" customHeight="1">
      <c r="A12" s="7"/>
      <c r="B12" s="7" t="s">
        <v>17</v>
      </c>
      <c r="C12" s="21"/>
      <c r="D12" s="27">
        <f t="shared" si="1"/>
      </c>
      <c r="E12" s="26">
        <f t="shared" si="0"/>
      </c>
      <c r="F12" s="22"/>
      <c r="G12" s="20"/>
    </row>
    <row r="13" spans="1:7" ht="13.5" customHeight="1">
      <c r="A13" s="7"/>
      <c r="B13" s="7" t="s">
        <v>18</v>
      </c>
      <c r="C13" s="21"/>
      <c r="D13" s="27">
        <f t="shared" si="1"/>
      </c>
      <c r="E13" s="26">
        <f t="shared" si="0"/>
      </c>
      <c r="F13" s="22"/>
      <c r="G13" s="20"/>
    </row>
    <row r="14" spans="1:7" ht="13.5" customHeight="1">
      <c r="A14" s="7"/>
      <c r="B14" s="7" t="s">
        <v>19</v>
      </c>
      <c r="C14" s="21"/>
      <c r="D14" s="27">
        <f t="shared" si="1"/>
      </c>
      <c r="E14" s="26">
        <f t="shared" si="0"/>
      </c>
      <c r="F14" s="22"/>
      <c r="G14" s="20"/>
    </row>
    <row r="15" spans="1:7" ht="13.5" customHeight="1">
      <c r="A15" s="7"/>
      <c r="B15" s="7" t="s">
        <v>20</v>
      </c>
      <c r="C15" s="21"/>
      <c r="D15" s="27">
        <f t="shared" si="1"/>
      </c>
      <c r="E15" s="26">
        <f t="shared" si="0"/>
      </c>
      <c r="F15" s="22"/>
      <c r="G15" s="20"/>
    </row>
    <row r="16" spans="1:7" ht="13.5" customHeight="1">
      <c r="A16" s="7"/>
      <c r="B16" s="7" t="s">
        <v>21</v>
      </c>
      <c r="C16" s="21"/>
      <c r="D16" s="27">
        <f t="shared" si="1"/>
      </c>
      <c r="E16" s="26">
        <f t="shared" si="0"/>
      </c>
      <c r="F16" s="22"/>
      <c r="G16" s="20"/>
    </row>
    <row r="17" spans="1:7" ht="13.5" customHeight="1">
      <c r="A17" s="7"/>
      <c r="B17" s="7" t="s">
        <v>22</v>
      </c>
      <c r="C17" s="21"/>
      <c r="D17" s="27">
        <f t="shared" si="1"/>
      </c>
      <c r="E17" s="26">
        <f aca="true" t="shared" si="2" ref="E17:E22">IF(AND(SUM($D$41),C17&gt;0),D17/$D$41,"")</f>
      </c>
      <c r="F17" s="22"/>
      <c r="G17" s="20"/>
    </row>
    <row r="18" spans="1:7" ht="13.5" customHeight="1">
      <c r="A18" s="7"/>
      <c r="B18" s="7" t="s">
        <v>23</v>
      </c>
      <c r="C18" s="21"/>
      <c r="D18" s="27">
        <f>IF(C18,+C18,"")</f>
      </c>
      <c r="E18" s="26">
        <f t="shared" si="2"/>
      </c>
      <c r="F18" s="22"/>
      <c r="G18" s="20"/>
    </row>
    <row r="19" spans="1:7" ht="13.5" customHeight="1">
      <c r="A19" s="7"/>
      <c r="B19" s="7" t="s">
        <v>24</v>
      </c>
      <c r="C19" s="21"/>
      <c r="D19" s="27">
        <f>IF(C19,+C19*4,"")</f>
      </c>
      <c r="E19" s="26">
        <f t="shared" si="2"/>
      </c>
      <c r="F19" s="22"/>
      <c r="G19" s="20"/>
    </row>
    <row r="20" spans="1:7" ht="13.5" customHeight="1">
      <c r="A20" s="7"/>
      <c r="B20" s="7" t="s">
        <v>25</v>
      </c>
      <c r="C20" s="21"/>
      <c r="D20" s="27">
        <f>IF(C20,+C20*3,"")</f>
      </c>
      <c r="E20" s="26">
        <f t="shared" si="2"/>
      </c>
      <c r="F20" s="22"/>
      <c r="G20" s="20"/>
    </row>
    <row r="21" spans="1:7" ht="13.5" customHeight="1">
      <c r="A21" s="7"/>
      <c r="B21" s="7" t="s">
        <v>26</v>
      </c>
      <c r="C21" s="21"/>
      <c r="D21" s="27">
        <f>IF(C21,+C21*3,"")</f>
      </c>
      <c r="E21" s="26">
        <f t="shared" si="2"/>
      </c>
      <c r="F21" s="22"/>
      <c r="G21" s="20"/>
    </row>
    <row r="22" spans="1:7" ht="13.5" customHeight="1">
      <c r="A22" s="7"/>
      <c r="B22" s="7" t="s">
        <v>27</v>
      </c>
      <c r="C22" s="21"/>
      <c r="D22" s="27">
        <f>IF(C22,+C22*3,"")</f>
      </c>
      <c r="E22" s="26">
        <f t="shared" si="2"/>
      </c>
      <c r="F22" s="22"/>
      <c r="G22" s="20"/>
    </row>
    <row r="23" spans="1:7" ht="13.5" customHeight="1">
      <c r="A23" s="7"/>
      <c r="B23" s="7" t="s">
        <v>28</v>
      </c>
      <c r="C23" s="21"/>
      <c r="D23" s="27">
        <f>IF(C23,+C23*3,"")</f>
      </c>
      <c r="E23" s="26">
        <f>IF(AND(SUM($D$41),C23&gt;0),D23/$D$41,"")</f>
      </c>
      <c r="F23" s="22"/>
      <c r="G23" s="20"/>
    </row>
    <row r="24" spans="1:7" ht="13.5" customHeight="1" thickBot="1">
      <c r="A24" s="7"/>
      <c r="B24" s="6" t="s">
        <v>1</v>
      </c>
      <c r="C24" s="28"/>
      <c r="D24" s="30">
        <f>IF(SUM(D10:D23),SUM(D10:D23),"")</f>
      </c>
      <c r="E24" s="31">
        <f>IF(AND(SUM($D$41),SUM(D24)),D24/$D$41,"")</f>
      </c>
      <c r="F24" s="29"/>
      <c r="G24" s="23"/>
    </row>
    <row r="25" spans="1:7" ht="13.5" customHeight="1">
      <c r="A25" s="7"/>
      <c r="B25" s="7"/>
      <c r="C25" s="7"/>
      <c r="D25" s="7"/>
      <c r="E25" s="8"/>
      <c r="F25" s="8"/>
      <c r="G25" s="7"/>
    </row>
    <row r="26" spans="1:7" ht="13.5" customHeight="1">
      <c r="A26" s="7"/>
      <c r="B26" s="7"/>
      <c r="C26" s="7"/>
      <c r="D26" s="7"/>
      <c r="E26" s="8"/>
      <c r="F26" s="8"/>
      <c r="G26" s="7"/>
    </row>
    <row r="27" spans="1:7" ht="13.5" customHeight="1">
      <c r="A27" s="7"/>
      <c r="B27" s="6" t="s">
        <v>29</v>
      </c>
      <c r="C27" s="7"/>
      <c r="D27" s="7"/>
      <c r="E27" s="8"/>
      <c r="F27" s="8"/>
      <c r="G27" s="7"/>
    </row>
    <row r="28" spans="1:7" ht="13.5" customHeight="1">
      <c r="A28" s="7"/>
      <c r="B28" s="7" t="s">
        <v>30</v>
      </c>
      <c r="C28" s="9"/>
      <c r="D28" s="19"/>
      <c r="E28" s="26">
        <f>IF(D28,+D28/$D$41,"")</f>
      </c>
      <c r="F28" s="8"/>
      <c r="G28" s="20"/>
    </row>
    <row r="29" spans="1:7" ht="13.5" customHeight="1">
      <c r="A29" s="7"/>
      <c r="B29" s="7" t="s">
        <v>31</v>
      </c>
      <c r="C29" s="9"/>
      <c r="D29" s="21"/>
      <c r="E29" s="26">
        <f>IF(D29,+D29/$D$41,"")</f>
      </c>
      <c r="F29" s="8"/>
      <c r="G29" s="20"/>
    </row>
    <row r="30" spans="1:7" ht="13.5" customHeight="1">
      <c r="A30" s="7"/>
      <c r="B30" s="7" t="s">
        <v>32</v>
      </c>
      <c r="C30" s="9"/>
      <c r="D30" s="21"/>
      <c r="E30" s="26">
        <f aca="true" t="shared" si="3" ref="E30:E37">IF(D30,+D30/$D$41,"")</f>
      </c>
      <c r="F30" s="8"/>
      <c r="G30" s="20"/>
    </row>
    <row r="31" spans="1:7" ht="13.5" customHeight="1">
      <c r="A31" s="7"/>
      <c r="B31" s="7" t="s">
        <v>33</v>
      </c>
      <c r="C31" s="9"/>
      <c r="D31" s="21"/>
      <c r="E31" s="26">
        <f t="shared" si="3"/>
      </c>
      <c r="F31" s="8"/>
      <c r="G31" s="20"/>
    </row>
    <row r="32" spans="1:7" ht="13.5" customHeight="1">
      <c r="A32" s="7"/>
      <c r="B32" s="7" t="s">
        <v>34</v>
      </c>
      <c r="C32" s="9"/>
      <c r="D32" s="21"/>
      <c r="E32" s="26">
        <f t="shared" si="3"/>
      </c>
      <c r="F32" s="8"/>
      <c r="G32" s="20"/>
    </row>
    <row r="33" spans="1:7" ht="13.5" customHeight="1">
      <c r="A33" s="7"/>
      <c r="B33" s="7" t="s">
        <v>27</v>
      </c>
      <c r="C33" s="9"/>
      <c r="D33" s="21"/>
      <c r="E33" s="26">
        <f t="shared" si="3"/>
      </c>
      <c r="F33" s="8"/>
      <c r="G33" s="20"/>
    </row>
    <row r="34" spans="1:7" ht="13.5" customHeight="1">
      <c r="A34" s="7"/>
      <c r="B34" s="7" t="s">
        <v>35</v>
      </c>
      <c r="C34" s="9"/>
      <c r="D34" s="21"/>
      <c r="E34" s="26">
        <f t="shared" si="3"/>
      </c>
      <c r="F34" s="8"/>
      <c r="G34" s="20"/>
    </row>
    <row r="35" spans="1:7" ht="13.5" customHeight="1">
      <c r="A35" s="7"/>
      <c r="B35" s="7" t="s">
        <v>36</v>
      </c>
      <c r="C35" s="9"/>
      <c r="D35" s="21"/>
      <c r="E35" s="26">
        <f t="shared" si="3"/>
      </c>
      <c r="F35" s="8"/>
      <c r="G35" s="20"/>
    </row>
    <row r="36" spans="1:7" ht="13.5" customHeight="1">
      <c r="A36" s="7"/>
      <c r="B36" s="7" t="s">
        <v>37</v>
      </c>
      <c r="C36" s="9"/>
      <c r="D36" s="21"/>
      <c r="E36" s="26">
        <f t="shared" si="3"/>
      </c>
      <c r="F36" s="8"/>
      <c r="G36" s="20"/>
    </row>
    <row r="37" spans="1:7" ht="13.5" customHeight="1">
      <c r="A37" s="7"/>
      <c r="B37" s="7" t="s">
        <v>38</v>
      </c>
      <c r="C37" s="9"/>
      <c r="D37" s="21"/>
      <c r="E37" s="26">
        <f t="shared" si="3"/>
      </c>
      <c r="F37" s="8"/>
      <c r="G37" s="20"/>
    </row>
    <row r="38" spans="1:7" ht="13.5" customHeight="1" thickBot="1">
      <c r="A38" s="7"/>
      <c r="B38" s="6" t="s">
        <v>1</v>
      </c>
      <c r="C38" s="7"/>
      <c r="D38" s="30">
        <f>IF(SUM(D28:D37),SUM(D28:D37),"")</f>
      </c>
      <c r="E38" s="31">
        <f>IF(AND(SUM($D$41),SUM(D38)),D38/$D$41,"")</f>
      </c>
      <c r="F38" s="8"/>
      <c r="G38" s="7"/>
    </row>
    <row r="39" spans="1:7" ht="13.5" customHeight="1">
      <c r="A39" s="7"/>
      <c r="B39" s="7"/>
      <c r="C39" s="9"/>
      <c r="D39" s="10"/>
      <c r="E39" s="8"/>
      <c r="F39" s="8"/>
      <c r="G39" s="7"/>
    </row>
    <row r="40" spans="1:7" ht="13.5" customHeight="1">
      <c r="A40" s="7"/>
      <c r="B40" s="7"/>
      <c r="C40" s="9"/>
      <c r="D40" s="10"/>
      <c r="E40" s="8"/>
      <c r="F40" s="8"/>
      <c r="G40" s="7"/>
    </row>
    <row r="41" spans="1:7" ht="13.5" customHeight="1" thickBot="1">
      <c r="A41" s="7"/>
      <c r="B41" s="6" t="s">
        <v>39</v>
      </c>
      <c r="C41" s="7"/>
      <c r="D41" s="32">
        <f>IF(SUM(D10:D23,D28:D37),SUM(D10:D23,D28:D37),"")</f>
      </c>
      <c r="E41" s="33">
        <f>IF(SUM($D$41),SUM(E10:E23)+SUM(E28:E37),"")</f>
      </c>
      <c r="F41" s="11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ht="12.75">
      <c r="B43" s="36" t="s">
        <v>40</v>
      </c>
    </row>
    <row r="44" ht="12.75">
      <c r="B44" s="37" t="s">
        <v>41</v>
      </c>
    </row>
  </sheetData>
  <sheetProtection/>
  <hyperlinks>
    <hyperlink ref="B44" r:id="rId1" display="www.betasoftmx.com"/>
  </hyperlinks>
  <printOptions horizontalCentered="1"/>
  <pageMargins left="0.65" right="0.65" top="0.65" bottom="0.65" header="0.5" footer="0.5"/>
  <pageSetup horizontalDpi="300" verticalDpi="300" orientation="portrait" scale="86" r:id="rId3"/>
  <ignoredErrors>
    <ignoredError sqref="D22:D23 E28:E37 D38 D41 D10:D2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G8" sqref="G8"/>
    </sheetView>
  </sheetViews>
  <sheetFormatPr defaultColWidth="11.421875" defaultRowHeight="12.75"/>
  <sheetData>
    <row r="1" spans="1:7" ht="20.25">
      <c r="A1" s="38"/>
      <c r="B1" s="39" t="s">
        <v>43</v>
      </c>
      <c r="C1" s="40"/>
      <c r="D1" s="40"/>
      <c r="E1" s="40"/>
      <c r="F1" s="40"/>
      <c r="G1" s="40"/>
    </row>
    <row r="2" spans="1:7" ht="12.75">
      <c r="A2" s="38"/>
      <c r="B2" s="38"/>
      <c r="C2" s="38"/>
      <c r="D2" s="38"/>
      <c r="E2" s="38"/>
      <c r="F2" s="38"/>
      <c r="G2" s="38"/>
    </row>
    <row r="3" spans="1:7" ht="12.75">
      <c r="A3" s="38"/>
      <c r="B3" s="41" t="s">
        <v>44</v>
      </c>
      <c r="C3" s="41"/>
      <c r="D3" s="41"/>
      <c r="E3" s="41"/>
      <c r="F3" s="41"/>
      <c r="G3" s="41"/>
    </row>
    <row r="4" spans="1:7" ht="12.75">
      <c r="A4" s="38"/>
      <c r="B4" s="42" t="s">
        <v>45</v>
      </c>
      <c r="C4" s="41"/>
      <c r="D4" s="41"/>
      <c r="E4" s="41"/>
      <c r="F4" s="41"/>
      <c r="G4" s="41"/>
    </row>
    <row r="5" spans="1:7" ht="12.75">
      <c r="A5" s="38"/>
      <c r="B5" s="42" t="s">
        <v>46</v>
      </c>
      <c r="C5" s="41"/>
      <c r="D5" s="41"/>
      <c r="E5" s="41"/>
      <c r="F5" s="41"/>
      <c r="G5" s="41"/>
    </row>
    <row r="6" spans="1:7" ht="12.75">
      <c r="A6" s="38"/>
      <c r="B6" s="41"/>
      <c r="C6" s="41"/>
      <c r="D6" s="41"/>
      <c r="E6" s="41"/>
      <c r="F6" s="41"/>
      <c r="G6" s="41"/>
    </row>
  </sheetData>
  <sheetProtection password="D28E" sheet="1" objects="1" scenarios="1"/>
  <hyperlinks>
    <hyperlink ref="B4" r:id="rId1" display="www.betasoftmx.com "/>
    <hyperlink ref="B5" r:id="rId2" display="betasoftmx@betasoftmx.com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spans="1:2" ht="12.75">
      <c r="A2" t="s">
        <v>3</v>
      </c>
      <c r="B2" t="b">
        <v>0</v>
      </c>
    </row>
    <row r="3" ht="12.75">
      <c r="A3" t="s">
        <v>4</v>
      </c>
    </row>
    <row r="4" ht="12.75">
      <c r="A4" t="s">
        <v>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Estimado de Arranque</dc:title>
  <dc:subject/>
  <dc:creator/>
  <cp:keywords/>
  <dc:description/>
  <cp:lastModifiedBy>Cesar</cp:lastModifiedBy>
  <cp:lastPrinted>2003-02-20T20:44:10Z</cp:lastPrinted>
  <dcterms:created xsi:type="dcterms:W3CDTF">1997-03-01T10:50:53Z</dcterms:created>
  <dcterms:modified xsi:type="dcterms:W3CDTF">2004-01-26T19:30:24Z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ribution">
    <vt:lpwstr>Copyright © 2003 KMT Software, Inc.</vt:lpwstr>
  </property>
</Properties>
</file>